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v.wa.lcl\sao\TEAM\LGS\TEAM\BARS\WEBBARS 2019\Templates\"/>
    </mc:Choice>
  </mc:AlternateContent>
  <bookViews>
    <workbookView xWindow="0" yWindow="120" windowWidth="14040" windowHeight="9090" activeTab="2"/>
  </bookViews>
  <sheets>
    <sheet name="RSI - OPEB with trust" sheetId="30" r:id="rId1"/>
    <sheet name="RSI 2 - Contributions" sheetId="31" r:id="rId2"/>
    <sheet name="RSI 3 - ROI" sheetId="3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1" l="1"/>
  <c r="D21" i="31"/>
  <c r="F17" i="31"/>
  <c r="F32" i="30" l="1"/>
  <c r="F34" i="30" s="1"/>
  <c r="D32" i="30"/>
  <c r="D34" i="30" s="1"/>
  <c r="F21" i="30"/>
  <c r="F23" i="30" s="1"/>
  <c r="F36" i="30" s="1"/>
  <c r="F42" i="30" s="1"/>
  <c r="D21" i="30"/>
  <c r="D23" i="30" s="1"/>
  <c r="D38" i="30" l="1"/>
  <c r="D36" i="30"/>
  <c r="D42" i="30" s="1"/>
  <c r="F38" i="30"/>
</calcChain>
</file>

<file path=xl/sharedStrings.xml><?xml version="1.0" encoding="utf-8"?>
<sst xmlns="http://schemas.openxmlformats.org/spreadsheetml/2006/main" count="111" uniqueCount="59">
  <si>
    <t>Notes to Schedule:</t>
  </si>
  <si>
    <t>Sample Government</t>
  </si>
  <si>
    <t>example</t>
  </si>
  <si>
    <t>Interest</t>
  </si>
  <si>
    <t>Differences between expected and actual experience</t>
  </si>
  <si>
    <t>Changes of assumptions</t>
  </si>
  <si>
    <t>20XX</t>
  </si>
  <si>
    <t>Service cost</t>
  </si>
  <si>
    <t>20X1</t>
  </si>
  <si>
    <t>20X2</t>
  </si>
  <si>
    <t>Name of OPEB Plan</t>
  </si>
  <si>
    <t xml:space="preserve">   e.g. changes of benefit terms, changes in the size or composition of the population covered by the benefit terms, or the use of different assumptions.</t>
  </si>
  <si>
    <t>Instructions to preparer (delete from actual schedule):</t>
  </si>
  <si>
    <t>Schedule of Changes in Net OPEB Liability and Related Ratios</t>
  </si>
  <si>
    <t>Benefit payments, including refunds of contributions</t>
  </si>
  <si>
    <t>Plan fiduciary net position</t>
  </si>
  <si>
    <t>Contributions - employer</t>
  </si>
  <si>
    <t>Contributions - employee</t>
  </si>
  <si>
    <t>Net investment income</t>
  </si>
  <si>
    <t>Administrative expense</t>
  </si>
  <si>
    <t>Other</t>
  </si>
  <si>
    <t>Net change in plan fidiciary net position</t>
  </si>
  <si>
    <t>Plan fiduciary net position - beginning</t>
  </si>
  <si>
    <t>Plan fiduciary net position - ending (b)</t>
  </si>
  <si>
    <t>Total OPEB liability</t>
  </si>
  <si>
    <t>Changes of benefit terms</t>
  </si>
  <si>
    <t>Net change in total OPEB liability</t>
  </si>
  <si>
    <t>Total OPEB liability - beginning</t>
  </si>
  <si>
    <t>Total OPEB liability - ending (a)</t>
  </si>
  <si>
    <t>Net OPEB liability ending (a) - (b)</t>
  </si>
  <si>
    <t>Plan fiduciary net position as a % of total OPEB liability (b)/(a)</t>
  </si>
  <si>
    <t>Schedule of Employer Contributions</t>
  </si>
  <si>
    <t>Actuarially/statutorily/contractually determined contribution</t>
  </si>
  <si>
    <t>Contribution deficiency (excess)</t>
  </si>
  <si>
    <t xml:space="preserve">   the schedule - e.g. changes of benefit terms, changes in the size or composition of the</t>
  </si>
  <si>
    <t xml:space="preserve">   population covered by the benefit terms, or the use of different assumptions.</t>
  </si>
  <si>
    <r>
      <t>REQUIRED SUPPLEMENTARY INFORMATION</t>
    </r>
    <r>
      <rPr>
        <b/>
        <sz val="11"/>
        <color rgb="FFFF0000"/>
        <rFont val="Calibri"/>
        <family val="2"/>
        <scheme val="minor"/>
      </rPr>
      <t xml:space="preserve"> - </t>
    </r>
    <r>
      <rPr>
        <b/>
        <i/>
        <sz val="11"/>
        <color rgb="FFFF0000"/>
        <rFont val="Calibri"/>
        <family val="2"/>
        <scheme val="minor"/>
      </rPr>
      <t>OPEB plan administered through a qualifying trust</t>
    </r>
  </si>
  <si>
    <t>Contributions as a % of covered-employee payroll</t>
  </si>
  <si>
    <t>Actual contribution in relation to the above</t>
  </si>
  <si>
    <t>Schedule of Investment Returns</t>
  </si>
  <si>
    <t>Until a full 10-year trend is compiled, governments should present information only for those years for which information is available.</t>
  </si>
  <si>
    <t>Until a full 10-year trend is compiled, governments should present information for only those years for which information is available.</t>
  </si>
  <si>
    <t>Last 10 Fiscal Years*</t>
  </si>
  <si>
    <t>Net OPEB liability as a % of covered-employee payroll</t>
  </si>
  <si>
    <r>
      <t>Covered-employee payroll</t>
    </r>
    <r>
      <rPr>
        <b/>
        <sz val="11"/>
        <color rgb="FFFF0000"/>
        <rFont val="Calibri"/>
        <family val="2"/>
        <scheme val="minor"/>
      </rPr>
      <t>**</t>
    </r>
  </si>
  <si>
    <t>*</t>
  </si>
  <si>
    <t>Until a full 10-year trend is compiled, only information for those years available is presented.</t>
  </si>
  <si>
    <r>
      <t>Covered-employee payroll</t>
    </r>
    <r>
      <rPr>
        <sz val="11"/>
        <color rgb="FFFF0000"/>
        <rFont val="Calibri"/>
        <family val="2"/>
        <scheme val="minor"/>
      </rPr>
      <t>**</t>
    </r>
  </si>
  <si>
    <t>*Until a full 10-year trend is compiled, only information for those years available is presented.</t>
  </si>
  <si>
    <t>** Covered-employee payroll is the payroll of employees that are provided with OPEB through the OPEB plan.</t>
  </si>
  <si>
    <t>red text - instructions for preparer - delete from final schedule</t>
  </si>
  <si>
    <t>blue text - modify to reflect actual information</t>
  </si>
  <si>
    <t>** Covered-employee payroll is the payroll of employees that are provided with OPEB through the OPEB plan (GASB 75, par. 246)</t>
  </si>
  <si>
    <t xml:space="preserve">Include information in the notes about factors that significantly affect trends in the amounts reported in the schedule - </t>
  </si>
  <si>
    <t>Include information in the notes about factors that significantly affect trends in the amounts reported in</t>
  </si>
  <si>
    <t>Include information in the notes about factors that significantly affect trends in the amounts reported in the schedule.</t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</si>
  <si>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(plan's measurement date)</t>
    </r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</si>
  <si>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(employer's reporting date)</t>
    </r>
  </si>
  <si>
    <t>Annual money-weighted rate of return, net of investment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</si>
</sst>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10" fontId="0" fillId="0" borderId="0" xfId="0" applyNumberFormat="1"/>
    <xf numFmtId="0" fontId="0" fillId="0" borderId="0" xfId="0" applyBorder="1"/>
    <xf numFmtId="0" fontId="0" fillId="0" borderId="0" xfId="0" applyAlignment="1"/>
    <xf numFmtId="0" fontId="3" fillId="0" borderId="0" xfId="0" applyFont="1" applyAlignment="1"/>
    <xf numFmtId="37" fontId="0" fillId="0" borderId="0" xfId="0" applyNumberFormat="1" applyBorder="1"/>
    <xf numFmtId="0" fontId="2" fillId="0" borderId="0" xfId="0" applyFont="1"/>
    <xf numFmtId="0" fontId="4" fillId="0" borderId="0" xfId="0" applyFont="1"/>
    <xf numFmtId="0" fontId="0" fillId="0" borderId="0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37" fontId="0" fillId="0" borderId="0" xfId="0" applyNumberForma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2" fontId="0" fillId="0" borderId="0" xfId="0" applyNumberFormat="1" applyBorder="1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Border="1" applyAlignment="1"/>
    <xf numFmtId="0" fontId="0" fillId="0" borderId="0" xfId="0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wrapText="1"/>
    </xf>
    <xf numFmtId="10" fontId="0" fillId="0" borderId="0" xfId="0" applyNumberFormat="1" applyBorder="1"/>
    <xf numFmtId="9" fontId="0" fillId="0" borderId="0" xfId="0" applyNumberFormat="1"/>
    <xf numFmtId="0" fontId="7" fillId="0" borderId="0" xfId="0" applyFont="1"/>
    <xf numFmtId="42" fontId="9" fillId="0" borderId="0" xfId="0" applyNumberFormat="1" applyFont="1" applyBorder="1"/>
    <xf numFmtId="37" fontId="9" fillId="0" borderId="0" xfId="0" applyNumberFormat="1" applyFont="1" applyBorder="1"/>
    <xf numFmtId="37" fontId="9" fillId="0" borderId="1" xfId="0" applyNumberFormat="1" applyFont="1" applyBorder="1"/>
    <xf numFmtId="42" fontId="9" fillId="0" borderId="2" xfId="0" applyNumberFormat="1" applyFont="1" applyBorder="1"/>
    <xf numFmtId="37" fontId="9" fillId="0" borderId="2" xfId="0" applyNumberFormat="1" applyFont="1" applyBorder="1"/>
    <xf numFmtId="0" fontId="9" fillId="0" borderId="0" xfId="0" applyFont="1" applyBorder="1"/>
    <xf numFmtId="37" fontId="9" fillId="0" borderId="3" xfId="0" applyNumberFormat="1" applyFont="1" applyBorder="1"/>
    <xf numFmtId="10" fontId="9" fillId="0" borderId="0" xfId="0" applyNumberFormat="1" applyFont="1"/>
    <xf numFmtId="37" fontId="9" fillId="0" borderId="0" xfId="0" applyNumberFormat="1" applyFont="1"/>
    <xf numFmtId="0" fontId="5" fillId="0" borderId="0" xfId="0" applyFont="1" applyAlignment="1">
      <alignment horizontal="right"/>
    </xf>
    <xf numFmtId="10" fontId="9" fillId="0" borderId="0" xfId="0" applyNumberFormat="1" applyFont="1" applyBorder="1"/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workbookViewId="0"/>
  </sheetViews>
  <sheetFormatPr defaultRowHeight="15" x14ac:dyDescent="0.25"/>
  <cols>
    <col min="2" max="2" width="3.7109375" customWidth="1"/>
    <col min="3" max="3" width="50.7109375" customWidth="1"/>
    <col min="4" max="4" width="11.7109375" customWidth="1"/>
    <col min="5" max="5" width="1.7109375" customWidth="1"/>
    <col min="6" max="6" width="11.7109375" customWidth="1"/>
    <col min="7" max="7" width="1.710937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  <col min="21" max="21" width="1.7109375" customWidth="1"/>
    <col min="22" max="22" width="5.7109375" customWidth="1"/>
  </cols>
  <sheetData>
    <row r="1" spans="1:22" x14ac:dyDescent="0.25">
      <c r="B1" s="31" t="s">
        <v>50</v>
      </c>
    </row>
    <row r="2" spans="1:22" x14ac:dyDescent="0.25">
      <c r="B2" s="43" t="s">
        <v>51</v>
      </c>
    </row>
    <row r="4" spans="1:22" x14ac:dyDescent="0.25">
      <c r="A4" s="16" t="s">
        <v>36</v>
      </c>
      <c r="B4" s="8"/>
    </row>
    <row r="6" spans="1:22" x14ac:dyDescent="0.25">
      <c r="C6" s="46" t="s">
        <v>1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x14ac:dyDescent="0.25">
      <c r="C7" s="47" t="s">
        <v>13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2" x14ac:dyDescent="0.25">
      <c r="C8" s="46" t="s">
        <v>10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 x14ac:dyDescent="0.25">
      <c r="C9" s="47" t="s">
        <v>56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</row>
    <row r="10" spans="1:22" x14ac:dyDescent="0.25">
      <c r="C10" s="47" t="s">
        <v>42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3" spans="1:22" x14ac:dyDescent="0.25">
      <c r="D13" s="45" t="s">
        <v>8</v>
      </c>
      <c r="E13" s="13"/>
      <c r="F13" s="45" t="s">
        <v>9</v>
      </c>
      <c r="G13" s="13"/>
      <c r="H13" s="45" t="s">
        <v>6</v>
      </c>
      <c r="I13" s="13"/>
      <c r="J13" s="45" t="s">
        <v>6</v>
      </c>
      <c r="K13" s="13"/>
      <c r="L13" s="45" t="s">
        <v>6</v>
      </c>
      <c r="M13" s="13"/>
      <c r="N13" s="45" t="s">
        <v>6</v>
      </c>
      <c r="O13" s="13"/>
      <c r="P13" s="45" t="s">
        <v>6</v>
      </c>
      <c r="Q13" s="13"/>
      <c r="R13" s="45" t="s">
        <v>6</v>
      </c>
      <c r="S13" s="13"/>
      <c r="T13" s="45" t="s">
        <v>6</v>
      </c>
      <c r="U13" s="13"/>
      <c r="V13" s="45" t="s">
        <v>6</v>
      </c>
    </row>
    <row r="14" spans="1:22" x14ac:dyDescent="0.25">
      <c r="B14" s="5" t="s">
        <v>24</v>
      </c>
      <c r="C14" s="10"/>
      <c r="D14" s="14" t="s">
        <v>2</v>
      </c>
      <c r="E14" s="14"/>
      <c r="F14" s="14" t="s">
        <v>2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C15" s="9" t="s">
        <v>7</v>
      </c>
      <c r="D15" s="32">
        <v>75000</v>
      </c>
      <c r="E15" s="15"/>
      <c r="F15" s="32">
        <v>74000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C16" s="1" t="s">
        <v>3</v>
      </c>
      <c r="D16" s="33">
        <v>200000</v>
      </c>
      <c r="E16" s="6"/>
      <c r="F16" s="33">
        <v>205000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x14ac:dyDescent="0.25">
      <c r="C17" s="9" t="s">
        <v>25</v>
      </c>
      <c r="D17" s="33">
        <v>0</v>
      </c>
      <c r="E17" s="6"/>
      <c r="F17" s="3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x14ac:dyDescent="0.25">
      <c r="C18" s="1" t="s">
        <v>4</v>
      </c>
      <c r="D18" s="33">
        <v>-35000</v>
      </c>
      <c r="E18" s="6"/>
      <c r="F18" s="33">
        <v>2000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x14ac:dyDescent="0.25">
      <c r="C19" s="9" t="s">
        <v>5</v>
      </c>
      <c r="D19" s="33">
        <v>0</v>
      </c>
      <c r="E19" s="6"/>
      <c r="F19" s="33"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x14ac:dyDescent="0.25">
      <c r="C20" s="1" t="s">
        <v>14</v>
      </c>
      <c r="D20" s="34">
        <v>-100000</v>
      </c>
      <c r="E20" s="6"/>
      <c r="F20" s="34">
        <v>-95000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x14ac:dyDescent="0.25">
      <c r="B21" s="19" t="s">
        <v>26</v>
      </c>
      <c r="C21" s="11"/>
      <c r="D21" s="33">
        <f>SUM(D15:D20)</f>
        <v>140000</v>
      </c>
      <c r="E21" s="6"/>
      <c r="F21" s="33">
        <f>SUM(F15:F20)</f>
        <v>186000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x14ac:dyDescent="0.25">
      <c r="B22" s="5" t="s">
        <v>27</v>
      </c>
      <c r="C22" s="10"/>
      <c r="D22" s="34">
        <v>2500000</v>
      </c>
      <c r="E22" s="6"/>
      <c r="F22" s="34">
        <v>2640000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5.75" thickBot="1" x14ac:dyDescent="0.3">
      <c r="B23" s="19" t="s">
        <v>28</v>
      </c>
      <c r="C23" s="11"/>
      <c r="D23" s="35">
        <f>SUM(D21:D22)</f>
        <v>2640000</v>
      </c>
      <c r="E23" s="15"/>
      <c r="F23" s="35">
        <f>SUM(F21:F22)</f>
        <v>2826000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5.75" thickTop="1" x14ac:dyDescent="0.25">
      <c r="C24" s="11"/>
      <c r="D24" s="6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x14ac:dyDescent="0.25">
      <c r="B25" s="19" t="s">
        <v>15</v>
      </c>
      <c r="C25" s="11"/>
      <c r="D25" s="6"/>
      <c r="E25" s="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x14ac:dyDescent="0.25">
      <c r="C26" s="20" t="s">
        <v>16</v>
      </c>
      <c r="D26" s="33">
        <v>80000</v>
      </c>
      <c r="E26" s="6"/>
      <c r="F26" s="33">
        <v>74000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x14ac:dyDescent="0.25">
      <c r="C27" s="20" t="s">
        <v>17</v>
      </c>
      <c r="D27" s="33">
        <v>30000</v>
      </c>
      <c r="E27" s="6"/>
      <c r="F27" s="33">
        <v>29000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x14ac:dyDescent="0.25">
      <c r="C28" s="20" t="s">
        <v>18</v>
      </c>
      <c r="D28" s="33">
        <v>200000</v>
      </c>
      <c r="E28" s="6"/>
      <c r="F28" s="33">
        <v>175000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x14ac:dyDescent="0.25">
      <c r="C29" s="1" t="s">
        <v>14</v>
      </c>
      <c r="D29" s="33">
        <v>-100000</v>
      </c>
      <c r="E29" s="6"/>
      <c r="F29" s="33">
        <v>-95000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x14ac:dyDescent="0.25">
      <c r="C30" s="20" t="s">
        <v>19</v>
      </c>
      <c r="D30" s="33">
        <v>-5000</v>
      </c>
      <c r="E30" s="6"/>
      <c r="F30" s="33">
        <v>-5000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x14ac:dyDescent="0.25">
      <c r="C31" s="20" t="s">
        <v>20</v>
      </c>
      <c r="D31" s="34">
        <v>0</v>
      </c>
      <c r="E31" s="6"/>
      <c r="F31" s="34"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x14ac:dyDescent="0.25">
      <c r="B32" s="21" t="s">
        <v>21</v>
      </c>
      <c r="C32" s="22"/>
      <c r="D32" s="33">
        <f>SUM(D26:D31)</f>
        <v>205000</v>
      </c>
      <c r="E32" s="6"/>
      <c r="F32" s="33">
        <f>SUM(F26:F31)</f>
        <v>178000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x14ac:dyDescent="0.25">
      <c r="B33" s="21" t="s">
        <v>22</v>
      </c>
      <c r="C33" s="22"/>
      <c r="D33" s="34">
        <v>2200000</v>
      </c>
      <c r="E33" s="6"/>
      <c r="F33" s="34">
        <v>2405000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5.75" thickBot="1" x14ac:dyDescent="0.3">
      <c r="B34" s="21" t="s">
        <v>23</v>
      </c>
      <c r="C34" s="22"/>
      <c r="D34" s="36">
        <f>SUM(D32:D33)</f>
        <v>2405000</v>
      </c>
      <c r="E34" s="6"/>
      <c r="F34" s="36">
        <f>SUM(F32:F33)</f>
        <v>2583000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5.75" thickTop="1" x14ac:dyDescent="0.25">
      <c r="C35" s="22"/>
      <c r="D35" s="6"/>
      <c r="E35" s="6"/>
      <c r="F35" s="37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5.75" thickBot="1" x14ac:dyDescent="0.3">
      <c r="B36" s="5" t="s">
        <v>29</v>
      </c>
      <c r="C36" s="10"/>
      <c r="D36" s="38">
        <f>D23-D34</f>
        <v>235000</v>
      </c>
      <c r="E36" s="6"/>
      <c r="F36" s="38">
        <f>F23-F34</f>
        <v>243000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5.75" thickTop="1" x14ac:dyDescent="0.25">
      <c r="B37" s="4"/>
      <c r="C37" s="1"/>
    </row>
    <row r="38" spans="2:22" x14ac:dyDescent="0.25">
      <c r="B38" s="21" t="s">
        <v>30</v>
      </c>
      <c r="C38" s="22"/>
      <c r="D38" s="39">
        <f>D34/D23</f>
        <v>0.91098484848484851</v>
      </c>
      <c r="E38" s="2"/>
      <c r="F38" s="39">
        <f>F34/F23</f>
        <v>0.9140127388535032</v>
      </c>
    </row>
    <row r="39" spans="2:22" x14ac:dyDescent="0.25">
      <c r="B39" s="4"/>
      <c r="C39" s="1"/>
    </row>
    <row r="40" spans="2:22" x14ac:dyDescent="0.25">
      <c r="B40" s="5" t="s">
        <v>44</v>
      </c>
      <c r="C40" s="10"/>
      <c r="D40" s="40">
        <v>1300000</v>
      </c>
      <c r="E40" s="12"/>
      <c r="F40" s="40">
        <v>1200000</v>
      </c>
    </row>
    <row r="41" spans="2:22" x14ac:dyDescent="0.25">
      <c r="B41" s="5"/>
      <c r="C41" s="10"/>
    </row>
    <row r="42" spans="2:22" x14ac:dyDescent="0.25">
      <c r="B42" s="5" t="s">
        <v>43</v>
      </c>
      <c r="C42" s="10"/>
      <c r="D42" s="39">
        <f>D36/D40</f>
        <v>0.18076923076923077</v>
      </c>
      <c r="E42" s="2"/>
      <c r="F42" s="39">
        <f>F36/F40</f>
        <v>0.20250000000000001</v>
      </c>
    </row>
    <row r="43" spans="2:22" x14ac:dyDescent="0.25">
      <c r="B43" s="5"/>
      <c r="C43" s="10"/>
    </row>
    <row r="44" spans="2:22" x14ac:dyDescent="0.25">
      <c r="C44" s="1"/>
    </row>
    <row r="45" spans="2:22" x14ac:dyDescent="0.25">
      <c r="B45" s="17" t="s">
        <v>0</v>
      </c>
    </row>
    <row r="46" spans="2:22" x14ac:dyDescent="0.25">
      <c r="B46" s="41" t="s">
        <v>45</v>
      </c>
      <c r="C46" t="s">
        <v>46</v>
      </c>
    </row>
    <row r="47" spans="2:22" x14ac:dyDescent="0.25">
      <c r="B47" s="16"/>
    </row>
    <row r="48" spans="2:22" x14ac:dyDescent="0.25">
      <c r="B48" s="18" t="s">
        <v>12</v>
      </c>
    </row>
    <row r="49" spans="2:2" x14ac:dyDescent="0.25">
      <c r="B49" s="7" t="s">
        <v>53</v>
      </c>
    </row>
    <row r="50" spans="2:2" x14ac:dyDescent="0.25">
      <c r="B50" s="7" t="s">
        <v>11</v>
      </c>
    </row>
    <row r="51" spans="2:2" x14ac:dyDescent="0.25">
      <c r="B51" s="7" t="s">
        <v>41</v>
      </c>
    </row>
    <row r="52" spans="2:2" x14ac:dyDescent="0.25">
      <c r="B52" s="7" t="s">
        <v>52</v>
      </c>
    </row>
  </sheetData>
  <mergeCells count="5">
    <mergeCell ref="C6:V6"/>
    <mergeCell ref="C7:V7"/>
    <mergeCell ref="C8:V8"/>
    <mergeCell ref="C9:V9"/>
    <mergeCell ref="C10:V10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0"/>
  <sheetViews>
    <sheetView workbookViewId="0"/>
  </sheetViews>
  <sheetFormatPr defaultRowHeight="15" x14ac:dyDescent="0.25"/>
  <cols>
    <col min="2" max="2" width="50.7109375" customWidth="1"/>
    <col min="3" max="3" width="1.7109375" customWidth="1"/>
    <col min="4" max="4" width="11.7109375" customWidth="1"/>
    <col min="5" max="5" width="1.7109375" customWidth="1"/>
    <col min="6" max="6" width="10.7109375" customWidth="1"/>
    <col min="7" max="7" width="1.710937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  <col min="21" max="21" width="1.7109375" customWidth="1"/>
    <col min="22" max="22" width="5.7109375" customWidth="1"/>
  </cols>
  <sheetData>
    <row r="1" spans="1:22" x14ac:dyDescent="0.25">
      <c r="B1" s="31" t="s">
        <v>50</v>
      </c>
    </row>
    <row r="2" spans="1:22" x14ac:dyDescent="0.25">
      <c r="B2" s="43" t="s">
        <v>51</v>
      </c>
    </row>
    <row r="4" spans="1:22" x14ac:dyDescent="0.25">
      <c r="A4" s="16" t="s">
        <v>36</v>
      </c>
    </row>
    <row r="6" spans="1:22" x14ac:dyDescent="0.25">
      <c r="B6" s="46" t="s">
        <v>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x14ac:dyDescent="0.25">
      <c r="B7" s="47" t="s">
        <v>31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2" x14ac:dyDescent="0.25">
      <c r="B8" s="46" t="s">
        <v>10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 x14ac:dyDescent="0.25">
      <c r="B9" s="47" t="s">
        <v>57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</row>
    <row r="10" spans="1:22" x14ac:dyDescent="0.25">
      <c r="B10" s="47" t="s">
        <v>42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3" spans="1:22" x14ac:dyDescent="0.25">
      <c r="D13" s="45" t="s">
        <v>8</v>
      </c>
      <c r="E13" s="13"/>
      <c r="F13" s="45" t="s">
        <v>9</v>
      </c>
      <c r="G13" s="13"/>
      <c r="H13" s="45" t="s">
        <v>6</v>
      </c>
      <c r="I13" s="13"/>
      <c r="J13" s="45" t="s">
        <v>6</v>
      </c>
      <c r="K13" s="13"/>
      <c r="L13" s="45" t="s">
        <v>6</v>
      </c>
      <c r="M13" s="13"/>
      <c r="N13" s="45" t="s">
        <v>6</v>
      </c>
      <c r="O13" s="13"/>
      <c r="P13" s="45" t="s">
        <v>6</v>
      </c>
      <c r="Q13" s="13"/>
      <c r="R13" s="45" t="s">
        <v>6</v>
      </c>
      <c r="S13" s="13"/>
      <c r="T13" s="45" t="s">
        <v>6</v>
      </c>
      <c r="U13" s="13"/>
      <c r="V13" s="45" t="s">
        <v>6</v>
      </c>
    </row>
    <row r="14" spans="1:22" x14ac:dyDescent="0.25">
      <c r="B14" s="23"/>
      <c r="C14" s="23"/>
      <c r="D14" s="14" t="s">
        <v>2</v>
      </c>
      <c r="E14" s="14"/>
      <c r="F14" s="14" t="s">
        <v>2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30" x14ac:dyDescent="0.25">
      <c r="B15" s="24" t="s">
        <v>32</v>
      </c>
      <c r="C15" s="20"/>
      <c r="D15" s="32">
        <v>80000</v>
      </c>
      <c r="E15" s="15"/>
      <c r="F15" s="32">
        <v>75000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B16" s="25" t="s">
        <v>38</v>
      </c>
      <c r="C16" s="9"/>
      <c r="D16" s="34">
        <v>80000</v>
      </c>
      <c r="E16" s="6"/>
      <c r="F16" s="34">
        <v>74000</v>
      </c>
      <c r="G16" s="3"/>
      <c r="H16" s="26"/>
      <c r="I16" s="3"/>
      <c r="J16" s="26"/>
      <c r="K16" s="3"/>
      <c r="L16" s="26"/>
      <c r="M16" s="3"/>
      <c r="N16" s="26"/>
      <c r="O16" s="3"/>
      <c r="P16" s="26"/>
      <c r="Q16" s="3"/>
      <c r="R16" s="26"/>
      <c r="S16" s="3"/>
      <c r="T16" s="26"/>
      <c r="U16" s="3"/>
      <c r="V16" s="26"/>
    </row>
    <row r="17" spans="2:22" ht="15.75" thickBot="1" x14ac:dyDescent="0.3">
      <c r="B17" s="25" t="s">
        <v>33</v>
      </c>
      <c r="C17" s="9"/>
      <c r="D17" s="36">
        <v>0</v>
      </c>
      <c r="E17" s="6"/>
      <c r="F17" s="36">
        <f>+F16-F15</f>
        <v>-1000</v>
      </c>
      <c r="G17" s="3"/>
      <c r="H17" s="27"/>
      <c r="I17" s="3"/>
      <c r="J17" s="27"/>
      <c r="K17" s="3"/>
      <c r="L17" s="27"/>
      <c r="M17" s="3"/>
      <c r="N17" s="27"/>
      <c r="O17" s="3"/>
      <c r="P17" s="27"/>
      <c r="Q17" s="3"/>
      <c r="R17" s="27"/>
      <c r="S17" s="3"/>
      <c r="T17" s="27"/>
      <c r="U17" s="3"/>
      <c r="V17" s="27"/>
    </row>
    <row r="18" spans="2:22" ht="15.75" thickTop="1" x14ac:dyDescent="0.25">
      <c r="B18" s="1"/>
      <c r="C18" s="1"/>
      <c r="D18" s="6"/>
      <c r="E18" s="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x14ac:dyDescent="0.25">
      <c r="B19" s="28" t="s">
        <v>47</v>
      </c>
      <c r="C19" s="9"/>
      <c r="D19" s="33">
        <v>1300000</v>
      </c>
      <c r="E19" s="6"/>
      <c r="F19" s="33">
        <v>1200000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x14ac:dyDescent="0.25">
      <c r="B20" s="9"/>
      <c r="C20" s="9"/>
      <c r="D20" s="6"/>
      <c r="E20" s="6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x14ac:dyDescent="0.25">
      <c r="B21" s="28" t="s">
        <v>37</v>
      </c>
      <c r="C21" s="9"/>
      <c r="D21" s="42">
        <f>D16/D19</f>
        <v>6.1538461538461542E-2</v>
      </c>
      <c r="E21" s="29"/>
      <c r="F21" s="42">
        <f>F16/F19</f>
        <v>6.1666666666666668E-2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x14ac:dyDescent="0.25">
      <c r="B22" s="10"/>
      <c r="C22" s="10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x14ac:dyDescent="0.25">
      <c r="B23" s="1"/>
      <c r="C23" s="1"/>
    </row>
    <row r="24" spans="2:22" x14ac:dyDescent="0.25">
      <c r="B24" s="17" t="s">
        <v>0</v>
      </c>
    </row>
    <row r="25" spans="2:22" x14ac:dyDescent="0.25">
      <c r="B25" t="s">
        <v>48</v>
      </c>
    </row>
    <row r="27" spans="2:22" x14ac:dyDescent="0.25">
      <c r="B27" s="18" t="s">
        <v>12</v>
      </c>
    </row>
    <row r="28" spans="2:22" x14ac:dyDescent="0.25">
      <c r="B28" s="7" t="s">
        <v>54</v>
      </c>
      <c r="C28" s="7"/>
    </row>
    <row r="29" spans="2:22" x14ac:dyDescent="0.25">
      <c r="B29" s="7" t="s">
        <v>34</v>
      </c>
      <c r="C29" s="7"/>
    </row>
    <row r="30" spans="2:22" x14ac:dyDescent="0.25">
      <c r="B30" s="7" t="s">
        <v>35</v>
      </c>
      <c r="C30" s="7"/>
    </row>
    <row r="31" spans="2:22" x14ac:dyDescent="0.25">
      <c r="B31" s="7" t="s">
        <v>40</v>
      </c>
    </row>
    <row r="32" spans="2:22" x14ac:dyDescent="0.25">
      <c r="B32" s="7" t="s">
        <v>49</v>
      </c>
    </row>
    <row r="35" spans="8:9" x14ac:dyDescent="0.25">
      <c r="H35" s="30"/>
      <c r="I35" s="30"/>
    </row>
    <row r="38" spans="8:9" x14ac:dyDescent="0.25">
      <c r="H38" s="30"/>
      <c r="I38" s="30"/>
    </row>
    <row r="41" spans="8:9" x14ac:dyDescent="0.25">
      <c r="H41" s="30"/>
      <c r="I41" s="30"/>
    </row>
    <row r="44" spans="8:9" x14ac:dyDescent="0.25">
      <c r="H44" s="30"/>
      <c r="I44" s="30"/>
    </row>
    <row r="47" spans="8:9" x14ac:dyDescent="0.25">
      <c r="H47" s="30"/>
      <c r="I47" s="30"/>
    </row>
    <row r="50" spans="8:9" x14ac:dyDescent="0.25">
      <c r="H50" s="30"/>
      <c r="I50" s="30"/>
    </row>
    <row r="53" spans="8:9" x14ac:dyDescent="0.25">
      <c r="H53" s="30"/>
      <c r="I53" s="30"/>
    </row>
    <row r="56" spans="8:9" x14ac:dyDescent="0.25">
      <c r="H56" s="30"/>
      <c r="I56" s="30"/>
    </row>
    <row r="59" spans="8:9" x14ac:dyDescent="0.25">
      <c r="H59" s="30"/>
      <c r="I59" s="30"/>
    </row>
    <row r="62" spans="8:9" x14ac:dyDescent="0.25">
      <c r="H62" s="30"/>
      <c r="I62" s="30"/>
    </row>
    <row r="65" spans="8:9" x14ac:dyDescent="0.25">
      <c r="H65" s="30"/>
      <c r="I65" s="30"/>
    </row>
    <row r="68" spans="8:9" x14ac:dyDescent="0.25">
      <c r="H68" s="30"/>
      <c r="I68" s="30"/>
    </row>
    <row r="71" spans="8:9" x14ac:dyDescent="0.25">
      <c r="H71" s="30"/>
      <c r="I71" s="30"/>
    </row>
    <row r="74" spans="8:9" x14ac:dyDescent="0.25">
      <c r="H74" s="30"/>
      <c r="I74" s="30"/>
    </row>
    <row r="77" spans="8:9" x14ac:dyDescent="0.25">
      <c r="H77" s="30"/>
      <c r="I77" s="30"/>
    </row>
    <row r="80" spans="8:9" x14ac:dyDescent="0.25">
      <c r="H80" s="30"/>
      <c r="I80" s="30"/>
    </row>
    <row r="83" spans="8:9" x14ac:dyDescent="0.25">
      <c r="H83" s="30"/>
      <c r="I83" s="30"/>
    </row>
    <row r="86" spans="8:9" x14ac:dyDescent="0.25">
      <c r="H86" s="30"/>
      <c r="I86" s="30"/>
    </row>
    <row r="89" spans="8:9" x14ac:dyDescent="0.25">
      <c r="H89" s="30"/>
      <c r="I89" s="30"/>
    </row>
    <row r="92" spans="8:9" x14ac:dyDescent="0.25">
      <c r="H92" s="30"/>
      <c r="I92" s="30"/>
    </row>
    <row r="95" spans="8:9" x14ac:dyDescent="0.25">
      <c r="H95" s="30"/>
      <c r="I95" s="30"/>
    </row>
    <row r="98" spans="8:9" x14ac:dyDescent="0.25">
      <c r="H98" s="30"/>
      <c r="I98" s="30"/>
    </row>
    <row r="101" spans="8:9" x14ac:dyDescent="0.25">
      <c r="H101" s="30"/>
      <c r="I101" s="30"/>
    </row>
    <row r="104" spans="8:9" x14ac:dyDescent="0.25">
      <c r="H104" s="30"/>
      <c r="I104" s="30"/>
    </row>
    <row r="107" spans="8:9" x14ac:dyDescent="0.25">
      <c r="H107" s="30"/>
      <c r="I107" s="30"/>
    </row>
    <row r="110" spans="8:9" x14ac:dyDescent="0.25">
      <c r="H110" s="30"/>
      <c r="I110" s="30"/>
    </row>
  </sheetData>
  <mergeCells count="5">
    <mergeCell ref="B6:V6"/>
    <mergeCell ref="B7:V7"/>
    <mergeCell ref="B8:V8"/>
    <mergeCell ref="B9:V9"/>
    <mergeCell ref="B10:V10"/>
  </mergeCells>
  <pageMargins left="0.7" right="0.7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3"/>
  <sheetViews>
    <sheetView tabSelected="1" workbookViewId="0"/>
  </sheetViews>
  <sheetFormatPr defaultRowHeight="15" x14ac:dyDescent="0.25"/>
  <cols>
    <col min="2" max="2" width="50.7109375" customWidth="1"/>
    <col min="3" max="3" width="1.7109375" customWidth="1"/>
    <col min="4" max="4" width="10.7109375" customWidth="1"/>
    <col min="5" max="5" width="1.7109375" customWidth="1"/>
    <col min="6" max="6" width="10.7109375" customWidth="1"/>
    <col min="7" max="7" width="1.710937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  <col min="21" max="21" width="1.7109375" customWidth="1"/>
    <col min="22" max="22" width="5.7109375" customWidth="1"/>
  </cols>
  <sheetData>
    <row r="1" spans="1:22" x14ac:dyDescent="0.25">
      <c r="B1" s="31" t="s">
        <v>50</v>
      </c>
    </row>
    <row r="2" spans="1:22" x14ac:dyDescent="0.25">
      <c r="B2" s="43" t="s">
        <v>51</v>
      </c>
    </row>
    <row r="4" spans="1:22" x14ac:dyDescent="0.25">
      <c r="A4" s="16" t="s">
        <v>36</v>
      </c>
    </row>
    <row r="6" spans="1:22" x14ac:dyDescent="0.25">
      <c r="B6" s="46" t="s">
        <v>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x14ac:dyDescent="0.25">
      <c r="B7" s="47" t="s">
        <v>39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2" x14ac:dyDescent="0.25">
      <c r="B8" s="46" t="s">
        <v>10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 x14ac:dyDescent="0.25">
      <c r="B9" s="47" t="s">
        <v>56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4"/>
    </row>
    <row r="10" spans="1:22" x14ac:dyDescent="0.25">
      <c r="B10" s="47" t="s">
        <v>42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3" spans="1:22" x14ac:dyDescent="0.25">
      <c r="D13" s="45" t="s">
        <v>8</v>
      </c>
      <c r="E13" s="13"/>
      <c r="F13" s="45" t="s">
        <v>9</v>
      </c>
      <c r="G13" s="13"/>
      <c r="H13" s="45" t="s">
        <v>6</v>
      </c>
      <c r="I13" s="13"/>
      <c r="J13" s="45" t="s">
        <v>6</v>
      </c>
      <c r="K13" s="13"/>
      <c r="L13" s="45" t="s">
        <v>6</v>
      </c>
      <c r="M13" s="13"/>
      <c r="N13" s="45" t="s">
        <v>6</v>
      </c>
      <c r="O13" s="13"/>
      <c r="P13" s="45" t="s">
        <v>6</v>
      </c>
      <c r="Q13" s="13"/>
      <c r="R13" s="45" t="s">
        <v>6</v>
      </c>
      <c r="S13" s="13"/>
      <c r="T13" s="45" t="s">
        <v>6</v>
      </c>
      <c r="U13" s="13"/>
      <c r="V13" s="45" t="s">
        <v>6</v>
      </c>
    </row>
    <row r="14" spans="1:22" x14ac:dyDescent="0.25">
      <c r="B14" s="23"/>
      <c r="C14" s="23"/>
      <c r="D14" s="14" t="s">
        <v>2</v>
      </c>
      <c r="E14" s="14"/>
      <c r="F14" s="14" t="s">
        <v>2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30" x14ac:dyDescent="0.25">
      <c r="B15" s="24" t="s">
        <v>58</v>
      </c>
      <c r="C15" s="20"/>
      <c r="D15" s="42">
        <v>6.7199999999999996E-2</v>
      </c>
      <c r="E15" s="15"/>
      <c r="F15" s="42">
        <v>5.9900000000000002E-2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B16" s="1"/>
      <c r="C16" s="1"/>
    </row>
    <row r="17" spans="2:9" x14ac:dyDescent="0.25">
      <c r="B17" s="17" t="s">
        <v>0</v>
      </c>
    </row>
    <row r="18" spans="2:9" x14ac:dyDescent="0.25">
      <c r="B18" t="s">
        <v>48</v>
      </c>
    </row>
    <row r="19" spans="2:9" x14ac:dyDescent="0.25">
      <c r="B19" s="31"/>
    </row>
    <row r="20" spans="2:9" x14ac:dyDescent="0.25">
      <c r="B20" s="18" t="s">
        <v>12</v>
      </c>
    </row>
    <row r="21" spans="2:9" x14ac:dyDescent="0.25">
      <c r="B21" s="7" t="s">
        <v>55</v>
      </c>
      <c r="C21" s="7"/>
    </row>
    <row r="22" spans="2:9" x14ac:dyDescent="0.25">
      <c r="B22" s="7" t="s">
        <v>40</v>
      </c>
      <c r="C22" s="7"/>
    </row>
    <row r="28" spans="2:9" x14ac:dyDescent="0.25">
      <c r="H28" s="30"/>
      <c r="I28" s="30"/>
    </row>
    <row r="31" spans="2:9" x14ac:dyDescent="0.25">
      <c r="H31" s="30"/>
      <c r="I31" s="30"/>
    </row>
    <row r="34" spans="8:9" x14ac:dyDescent="0.25">
      <c r="H34" s="30"/>
      <c r="I34" s="30"/>
    </row>
    <row r="37" spans="8:9" x14ac:dyDescent="0.25">
      <c r="H37" s="30"/>
      <c r="I37" s="30"/>
    </row>
    <row r="40" spans="8:9" x14ac:dyDescent="0.25">
      <c r="H40" s="30"/>
      <c r="I40" s="30"/>
    </row>
    <row r="43" spans="8:9" x14ac:dyDescent="0.25">
      <c r="H43" s="30"/>
      <c r="I43" s="30"/>
    </row>
    <row r="46" spans="8:9" x14ac:dyDescent="0.25">
      <c r="H46" s="30"/>
      <c r="I46" s="30"/>
    </row>
    <row r="49" spans="8:9" x14ac:dyDescent="0.25">
      <c r="H49" s="30"/>
      <c r="I49" s="30"/>
    </row>
    <row r="52" spans="8:9" x14ac:dyDescent="0.25">
      <c r="H52" s="30"/>
      <c r="I52" s="30"/>
    </row>
    <row r="55" spans="8:9" x14ac:dyDescent="0.25">
      <c r="H55" s="30"/>
      <c r="I55" s="30"/>
    </row>
    <row r="58" spans="8:9" x14ac:dyDescent="0.25">
      <c r="H58" s="30"/>
      <c r="I58" s="30"/>
    </row>
    <row r="61" spans="8:9" x14ac:dyDescent="0.25">
      <c r="H61" s="30"/>
      <c r="I61" s="30"/>
    </row>
    <row r="64" spans="8:9" x14ac:dyDescent="0.25">
      <c r="H64" s="30"/>
      <c r="I64" s="30"/>
    </row>
    <row r="67" spans="8:9" x14ac:dyDescent="0.25">
      <c r="H67" s="30"/>
      <c r="I67" s="30"/>
    </row>
    <row r="70" spans="8:9" x14ac:dyDescent="0.25">
      <c r="H70" s="30"/>
      <c r="I70" s="30"/>
    </row>
    <row r="73" spans="8:9" x14ac:dyDescent="0.25">
      <c r="H73" s="30"/>
      <c r="I73" s="30"/>
    </row>
    <row r="76" spans="8:9" x14ac:dyDescent="0.25">
      <c r="H76" s="30"/>
      <c r="I76" s="30"/>
    </row>
    <row r="79" spans="8:9" x14ac:dyDescent="0.25">
      <c r="H79" s="30"/>
      <c r="I79" s="30"/>
    </row>
    <row r="82" spans="8:9" x14ac:dyDescent="0.25">
      <c r="H82" s="30"/>
      <c r="I82" s="30"/>
    </row>
    <row r="85" spans="8:9" x14ac:dyDescent="0.25">
      <c r="H85" s="30"/>
      <c r="I85" s="30"/>
    </row>
    <row r="88" spans="8:9" x14ac:dyDescent="0.25">
      <c r="H88" s="30"/>
      <c r="I88" s="30"/>
    </row>
    <row r="91" spans="8:9" x14ac:dyDescent="0.25">
      <c r="H91" s="30"/>
      <c r="I91" s="30"/>
    </row>
    <row r="94" spans="8:9" x14ac:dyDescent="0.25">
      <c r="H94" s="30"/>
      <c r="I94" s="30"/>
    </row>
    <row r="97" spans="8:9" x14ac:dyDescent="0.25">
      <c r="H97" s="30"/>
      <c r="I97" s="30"/>
    </row>
    <row r="100" spans="8:9" x14ac:dyDescent="0.25">
      <c r="H100" s="30"/>
      <c r="I100" s="30"/>
    </row>
    <row r="103" spans="8:9" x14ac:dyDescent="0.25">
      <c r="H103" s="30"/>
      <c r="I103" s="30"/>
    </row>
  </sheetData>
  <mergeCells count="5">
    <mergeCell ref="B6:V6"/>
    <mergeCell ref="B7:V7"/>
    <mergeCell ref="B8:V8"/>
    <mergeCell ref="B10:V10"/>
    <mergeCell ref="B9:U9"/>
  </mergeCells>
  <pageMargins left="0.7" right="0.7" top="0.75" bottom="0.75" header="0.3" footer="0.3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A4264FA40894E8281505469D6B261" ma:contentTypeVersion="1" ma:contentTypeDescription="Create a new document." ma:contentTypeScope="" ma:versionID="f56ceba22e7aa39d648cccc42b1e9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D3474B9-252B-4CBC-B222-080580E63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CDC4DC-5316-49B6-B040-09975CC57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B68718-9E19-46E8-9DA2-C8DFA224E9D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RSI - OPEB with trust</vt:lpstr>
      <vt:lpstr>RSI 2 - Contributions</vt:lpstr>
      <vt:lpstr>RSI 3 - ROI</vt:lpstr>
    </vt:vector>
  </TitlesOfParts>
  <Company>Dept. of Retirement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Rosebraugh, Jennifer (DRS)</dc:creator>
  <cp:lastModifiedBy>Johnson, Alexandra (SAO)</cp:lastModifiedBy>
  <cp:lastPrinted>2015-08-18T23:17:50Z</cp:lastPrinted>
  <dcterms:created xsi:type="dcterms:W3CDTF">2015-01-14T23:08:49Z</dcterms:created>
  <dcterms:modified xsi:type="dcterms:W3CDTF">2018-11-20T18:50:51Z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0x0101003C4A4264FA40894E8281505469D6B261</vt:lpwstr>
  </property>
</Properties>
</file>